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RASHODI" sheetId="1" r:id="rId1"/>
    <sheet name="PRIHODI" sheetId="2" r:id="rId2"/>
  </sheets>
  <definedNames>
    <definedName name="_xlnm.Print_Area" localSheetId="1">'PRIHODI'!$A$1:$G$40</definedName>
  </definedNames>
  <calcPr fullCalcOnLoad="1"/>
</workbook>
</file>

<file path=xl/sharedStrings.xml><?xml version="1.0" encoding="utf-8"?>
<sst xmlns="http://schemas.openxmlformats.org/spreadsheetml/2006/main" count="194" uniqueCount="122">
  <si>
    <t>OSNOVNA ŠKOLA NOVIGRAD</t>
  </si>
  <si>
    <t>KONTO</t>
  </si>
  <si>
    <t>NAZIV KONTA</t>
  </si>
  <si>
    <t>Službena putovanja</t>
  </si>
  <si>
    <t>El. energija</t>
  </si>
  <si>
    <t>Lož ulje</t>
  </si>
  <si>
    <t>Komunalne usluge</t>
  </si>
  <si>
    <t>Računalne usluge</t>
  </si>
  <si>
    <t>Ostale usluge</t>
  </si>
  <si>
    <t>Premije osiguranja</t>
  </si>
  <si>
    <t>Reprezentacija</t>
  </si>
  <si>
    <t>Članarine</t>
  </si>
  <si>
    <t>Zatezne kamate</t>
  </si>
  <si>
    <t>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</si>
  <si>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</si>
  <si>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</si>
  <si>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</si>
  <si>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</si>
  <si>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</si>
  <si>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</si>
  <si>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</si>
  <si>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</si>
  <si>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</si>
  <si>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</si>
  <si>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</si>
  <si>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</si>
  <si>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</si>
  <si>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</si>
  <si>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</si>
  <si>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POZ.</t>
  </si>
  <si>
    <t>Plaće za redovan rad</t>
  </si>
  <si>
    <t>Ostali rashodi za zaposlene</t>
  </si>
  <si>
    <t>Doprinosi za zdravstveno osig.</t>
  </si>
  <si>
    <t xml:space="preserve">Doprin. u sl. nezaposl. </t>
  </si>
  <si>
    <t>Naknade za prijevoz na posao i..</t>
  </si>
  <si>
    <t>REBALANS I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</si>
  <si>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</si>
  <si>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</si>
  <si>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</si>
  <si>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</si>
  <si>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</si>
  <si>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</si>
  <si>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</si>
  <si>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</si>
  <si>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</si>
  <si>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R. 
BR.</t>
  </si>
  <si>
    <t>Mat. i dijelovi za tek. i inv. održ.</t>
  </si>
  <si>
    <t>Usluge telefona, pošte i prijevoza</t>
  </si>
  <si>
    <t>Usluge tek. i inv. održavanja</t>
  </si>
  <si>
    <t>Usluge promidžbe i informiranja</t>
  </si>
  <si>
    <t>Zdravstvene i vet. usluge</t>
  </si>
  <si>
    <t>Intelektualne i osobne usluge</t>
  </si>
  <si>
    <t>Knjige</t>
  </si>
  <si>
    <t>Ostale zakupnine i najamnine</t>
  </si>
  <si>
    <t>25.</t>
  </si>
  <si>
    <t>Ostali rashodi za zaposl.-mentorstvo</t>
  </si>
  <si>
    <t>Seminari, savjetovanja-struč.ispit</t>
  </si>
  <si>
    <t>SVEUKUPNO:</t>
  </si>
  <si>
    <t>Ravnateljica:</t>
  </si>
  <si>
    <t>Usluge tekućeg i inv. održavanja</t>
  </si>
  <si>
    <t>Uredska oprema i namještaj</t>
  </si>
  <si>
    <t>26.</t>
  </si>
  <si>
    <t>Branka Maroja,prof.</t>
  </si>
  <si>
    <t>FIN. PLAN 
01.01.2022</t>
  </si>
  <si>
    <t>Novigrad, 28. prosinca  2022.</t>
  </si>
  <si>
    <t>Novigrad, 28. prosinca 2022.</t>
  </si>
  <si>
    <t>Seminari, savjetovanja</t>
  </si>
  <si>
    <t>Ostale naknade troškova zaposlenima</t>
  </si>
  <si>
    <t>Uredski materijal</t>
  </si>
  <si>
    <t>Osnovni materijal i sirovine</t>
  </si>
  <si>
    <t>Motorni benzin i dizel gorivo</t>
  </si>
  <si>
    <t>Sitni inventar i auto gume</t>
  </si>
  <si>
    <t>Sl. radna i zaštitna odjeća i obuća</t>
  </si>
  <si>
    <t>Pristojbe i naknade</t>
  </si>
  <si>
    <t>Ostali nespomenuti rashodi poslovanja</t>
  </si>
  <si>
    <t>Djeca čuvari baštine</t>
  </si>
  <si>
    <t>Eko grupa-Zelena skupina</t>
  </si>
  <si>
    <t>Knjižnica kao podrška nadarenim učenicima</t>
  </si>
  <si>
    <t>Psihološka otpornost</t>
  </si>
  <si>
    <t>Program 2202 Osnovno školstvo standard</t>
  </si>
  <si>
    <t>A2202-01</t>
  </si>
  <si>
    <t xml:space="preserve">Djelatnost osnovnih škola </t>
  </si>
  <si>
    <t>IZV. FINANC.</t>
  </si>
  <si>
    <t>A-2202-04</t>
  </si>
  <si>
    <t>Administracija i upravljanje</t>
  </si>
  <si>
    <t>REBALANS II</t>
  </si>
  <si>
    <t>A-2203-01 Javne potrebe u prosvjeti</t>
  </si>
  <si>
    <t>Program 2203 Osnovno školstvo-iznad standarda</t>
  </si>
  <si>
    <t>Novčana naknada zbog nezap. osoba s invalid.</t>
  </si>
  <si>
    <t>A-2203-04</t>
  </si>
  <si>
    <t>Podizanje kvalitete i standarda u školstvu</t>
  </si>
  <si>
    <t>Uredski materijal i ost. mat. rashodi</t>
  </si>
  <si>
    <t>Materija i sirovine</t>
  </si>
  <si>
    <t>Sitni inventar</t>
  </si>
  <si>
    <t>Licence</t>
  </si>
  <si>
    <t>Naknada troš. osobama izvan rad. odnosa</t>
  </si>
  <si>
    <t>G0701</t>
  </si>
  <si>
    <t>Laboratorijske usluge</t>
  </si>
  <si>
    <t>G0702</t>
  </si>
  <si>
    <t>A-2203-27 Udžbenici</t>
  </si>
  <si>
    <t>Udžbenici</t>
  </si>
  <si>
    <t>Tekući projekt K2202-03 Hitne intervencije u osnovnim školama</t>
  </si>
  <si>
    <t>Računovođa:</t>
  </si>
  <si>
    <t>Štefanija Mikecin</t>
  </si>
  <si>
    <t>FIN. PLAN 2022.</t>
  </si>
  <si>
    <t>POMOĆI PRORAČ. KORIS. IZ PRORAČUNA KOJI IM NIJE NADLEŽAN</t>
  </si>
  <si>
    <t>POMOĆI IZ INOZEMSTVA I OD SUBJ. UNUTAR OPĆEG PRORAČINA</t>
  </si>
  <si>
    <t>PRIHODI PO POSEBNIM PROPISIMA</t>
  </si>
  <si>
    <t>PRIH. OD UPRAVNIH I ADMIN. PRIST…</t>
  </si>
  <si>
    <t xml:space="preserve">                                         REBALANS FINANCIJSKOG PLANA ZA 2022. GODINU- PRIHODI</t>
  </si>
  <si>
    <t>PRIH. OD PRODAJE PROIZVODA I ROBE, USL I DONACIJA</t>
  </si>
  <si>
    <t>PRIH. OD PRODAJE PROIZVODA I ROBE TE PRUŽENIH USLUGA</t>
  </si>
  <si>
    <t>DONACIJE OD PRAVNIH I FIZIČKIH OSOBA IZVAN OPĆEG PRORAČUNA</t>
  </si>
  <si>
    <t>PRIH. IZ NADLEŽNOG PRORAČUNA</t>
  </si>
  <si>
    <t>PRIH. IZ NADLEŽNOG PRORAČUNA ZA FIN. REDOVNE DJELATNOSTI</t>
  </si>
  <si>
    <t>VIŠAK/MANJAK PRIHODA</t>
  </si>
  <si>
    <t>REZULTAT POSLOVANJA</t>
  </si>
  <si>
    <t>UKUPNO:</t>
  </si>
  <si>
    <t>Branka Maroja, prof.</t>
  </si>
  <si>
    <t>RED. 
BR.</t>
  </si>
  <si>
    <t>IZVOR FINANCIRANJA</t>
  </si>
  <si>
    <t xml:space="preserve">                                     REBALANS FINANCIJSKOG PLANA ZA 2022. GODINU-RASHODI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</si>
</sst>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True&quot;;&quot;True&quot;;&quot;False&quot;"/>
    <numFmt numFmtId="169" formatCode="[$¥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0">
      <selection activeCell="G53" sqref="G53:G57"/>
    </sheetView>
  </sheetViews>
  <sheetFormatPr defaultColWidth="9.140625" defaultRowHeight="12.75"/>
  <cols>
    <col min="5" max="5" width="40.57421875" style="0" bestFit="1" customWidth="1"/>
    <col min="6" max="7" width="17.7109375" style="0" customWidth="1"/>
    <col min="8" max="8" width="17.7109375" style="29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53"/>
    </row>
    <row r="3" spans="1:8" ht="12.75">
      <c r="A3" s="72" t="s">
        <v>121</v>
      </c>
      <c r="B3" s="73"/>
      <c r="C3" s="73"/>
      <c r="D3" s="73"/>
      <c r="E3" s="73"/>
      <c r="F3" s="73"/>
      <c r="G3" s="73"/>
      <c r="H3" s="73"/>
    </row>
    <row r="4" spans="1:8" ht="12.75">
      <c r="A4" s="28"/>
      <c r="B4" s="28"/>
      <c r="C4" s="28"/>
      <c r="D4" s="10"/>
      <c r="E4" s="10"/>
      <c r="F4" s="10"/>
      <c r="G4" s="28"/>
      <c r="H4" s="54"/>
    </row>
    <row r="5" spans="1:8" ht="12.75">
      <c r="A5" s="3" t="s">
        <v>79</v>
      </c>
      <c r="B5" s="3"/>
      <c r="C5" s="3"/>
      <c r="D5" s="3"/>
      <c r="E5" s="3"/>
      <c r="F5" s="3"/>
      <c r="G5" s="3"/>
      <c r="H5" s="53"/>
    </row>
    <row r="6" spans="1:8" ht="12.75">
      <c r="A6" s="3"/>
      <c r="B6" s="3"/>
      <c r="C6" s="3"/>
      <c r="D6" s="3"/>
      <c r="E6" s="3"/>
      <c r="F6" s="3"/>
      <c r="G6" s="3"/>
      <c r="H6" s="53"/>
    </row>
    <row r="7" spans="1:8" ht="12.75">
      <c r="A7" s="3" t="s">
        <v>80</v>
      </c>
      <c r="B7" s="3"/>
      <c r="C7" s="3" t="s">
        <v>81</v>
      </c>
      <c r="D7" s="3"/>
      <c r="E7" s="3"/>
      <c r="F7" s="3"/>
      <c r="G7" s="3"/>
      <c r="H7" s="53"/>
    </row>
    <row r="8" spans="1:8" ht="25.5">
      <c r="A8" s="65" t="s">
        <v>45</v>
      </c>
      <c r="B8" s="65" t="s">
        <v>82</v>
      </c>
      <c r="C8" s="66" t="s">
        <v>29</v>
      </c>
      <c r="D8" s="66" t="s">
        <v>1</v>
      </c>
      <c r="E8" s="66" t="s">
        <v>2</v>
      </c>
      <c r="F8" s="65" t="s">
        <v>63</v>
      </c>
      <c r="G8" s="65" t="s">
        <v>35</v>
      </c>
      <c r="H8" s="67" t="s">
        <v>85</v>
      </c>
    </row>
    <row r="9" spans="1:8" ht="12.75">
      <c r="A9" s="12" t="s">
        <v>14</v>
      </c>
      <c r="B9" s="12">
        <v>45</v>
      </c>
      <c r="C9" s="12">
        <v>175</v>
      </c>
      <c r="D9" s="36">
        <v>3211</v>
      </c>
      <c r="E9" s="37" t="s">
        <v>3</v>
      </c>
      <c r="F9" s="38">
        <v>1000</v>
      </c>
      <c r="G9" s="38">
        <v>2000</v>
      </c>
      <c r="H9" s="61">
        <v>1378.8</v>
      </c>
    </row>
    <row r="10" spans="1:8" ht="12.75">
      <c r="A10" s="12" t="s">
        <v>15</v>
      </c>
      <c r="B10" s="12">
        <v>45</v>
      </c>
      <c r="C10" s="11">
        <v>176</v>
      </c>
      <c r="D10" s="13">
        <v>3213</v>
      </c>
      <c r="E10" s="7" t="s">
        <v>66</v>
      </c>
      <c r="F10" s="8">
        <v>2000</v>
      </c>
      <c r="G10" s="8">
        <v>1515</v>
      </c>
      <c r="H10" s="61">
        <v>1515</v>
      </c>
    </row>
    <row r="11" spans="1:8" ht="12.75">
      <c r="A11" s="12" t="s">
        <v>16</v>
      </c>
      <c r="B11" s="12">
        <v>45</v>
      </c>
      <c r="C11" s="11">
        <v>177</v>
      </c>
      <c r="D11" s="13">
        <v>3214</v>
      </c>
      <c r="E11" s="7" t="s">
        <v>67</v>
      </c>
      <c r="F11" s="8">
        <v>700</v>
      </c>
      <c r="G11" s="8">
        <v>900</v>
      </c>
      <c r="H11" s="61">
        <v>1486.38</v>
      </c>
    </row>
    <row r="12" spans="1:8" ht="12.75">
      <c r="A12" s="12" t="s">
        <v>17</v>
      </c>
      <c r="B12" s="12">
        <v>45</v>
      </c>
      <c r="C12" s="11">
        <v>178</v>
      </c>
      <c r="D12" s="13">
        <v>3221</v>
      </c>
      <c r="E12" s="7" t="s">
        <v>68</v>
      </c>
      <c r="F12" s="8">
        <v>7294.97</v>
      </c>
      <c r="G12" s="8">
        <v>5000</v>
      </c>
      <c r="H12" s="61">
        <v>13288.25</v>
      </c>
    </row>
    <row r="13" spans="1:8" ht="12.75">
      <c r="A13" s="12" t="s">
        <v>18</v>
      </c>
      <c r="B13" s="12">
        <v>45</v>
      </c>
      <c r="C13" s="11">
        <v>179</v>
      </c>
      <c r="D13" s="13">
        <v>3222</v>
      </c>
      <c r="E13" s="7" t="s">
        <v>69</v>
      </c>
      <c r="F13" s="8">
        <v>7910.06</v>
      </c>
      <c r="G13" s="8">
        <v>5000</v>
      </c>
      <c r="H13" s="61">
        <v>14061.48</v>
      </c>
    </row>
    <row r="14" spans="1:8" ht="12.75">
      <c r="A14" s="12" t="s">
        <v>19</v>
      </c>
      <c r="B14" s="12">
        <v>45</v>
      </c>
      <c r="C14" s="11">
        <v>1801</v>
      </c>
      <c r="D14" s="13">
        <v>3223</v>
      </c>
      <c r="E14" s="7" t="s">
        <v>4</v>
      </c>
      <c r="F14" s="8">
        <v>24000</v>
      </c>
      <c r="G14" s="8">
        <v>24000</v>
      </c>
      <c r="H14" s="61">
        <v>16435.58</v>
      </c>
    </row>
    <row r="15" spans="1:8" ht="12.75">
      <c r="A15" s="12" t="s">
        <v>20</v>
      </c>
      <c r="B15" s="12">
        <v>45</v>
      </c>
      <c r="C15" s="11">
        <v>1802</v>
      </c>
      <c r="D15" s="13">
        <v>3223</v>
      </c>
      <c r="E15" s="7" t="s">
        <v>70</v>
      </c>
      <c r="F15" s="8">
        <v>35000</v>
      </c>
      <c r="G15" s="8">
        <v>35000</v>
      </c>
      <c r="H15" s="61">
        <v>27531.55</v>
      </c>
    </row>
    <row r="16" spans="1:8" ht="12.75">
      <c r="A16" s="12" t="s">
        <v>21</v>
      </c>
      <c r="B16" s="12">
        <v>45</v>
      </c>
      <c r="C16" s="11">
        <v>1803</v>
      </c>
      <c r="D16" s="13">
        <v>3223</v>
      </c>
      <c r="E16" s="7" t="s">
        <v>5</v>
      </c>
      <c r="F16" s="8">
        <v>62000</v>
      </c>
      <c r="G16" s="8">
        <v>62000</v>
      </c>
      <c r="H16" s="61">
        <v>59569.17</v>
      </c>
    </row>
    <row r="17" spans="1:8" ht="12.75">
      <c r="A17" s="12" t="s">
        <v>22</v>
      </c>
      <c r="B17" s="12">
        <v>45</v>
      </c>
      <c r="C17" s="11">
        <v>181</v>
      </c>
      <c r="D17" s="13">
        <v>3224</v>
      </c>
      <c r="E17" s="7" t="s">
        <v>46</v>
      </c>
      <c r="F17" s="8">
        <v>10000</v>
      </c>
      <c r="G17" s="8">
        <v>4285</v>
      </c>
      <c r="H17" s="61">
        <v>2279.6</v>
      </c>
    </row>
    <row r="18" spans="1:8" ht="12.75">
      <c r="A18" s="12" t="s">
        <v>23</v>
      </c>
      <c r="B18" s="12">
        <v>45</v>
      </c>
      <c r="C18" s="11">
        <v>182</v>
      </c>
      <c r="D18" s="13">
        <v>3225</v>
      </c>
      <c r="E18" s="7" t="s">
        <v>71</v>
      </c>
      <c r="F18" s="8">
        <v>100</v>
      </c>
      <c r="G18" s="8">
        <v>1534.7</v>
      </c>
      <c r="H18" s="61">
        <v>2340.6</v>
      </c>
    </row>
    <row r="19" spans="1:8" ht="12.75">
      <c r="A19" s="12" t="s">
        <v>24</v>
      </c>
      <c r="B19" s="12">
        <v>45</v>
      </c>
      <c r="C19" s="11">
        <v>183</v>
      </c>
      <c r="D19" s="13">
        <v>3227</v>
      </c>
      <c r="E19" s="7" t="s">
        <v>72</v>
      </c>
      <c r="F19" s="8">
        <v>1500</v>
      </c>
      <c r="G19" s="8">
        <v>100</v>
      </c>
      <c r="H19" s="61">
        <v>1373.25</v>
      </c>
    </row>
    <row r="20" spans="1:8" ht="12.75">
      <c r="A20" s="12" t="s">
        <v>25</v>
      </c>
      <c r="B20" s="12">
        <v>45</v>
      </c>
      <c r="C20" s="11">
        <v>184</v>
      </c>
      <c r="D20" s="13">
        <v>3231</v>
      </c>
      <c r="E20" s="7" t="s">
        <v>47</v>
      </c>
      <c r="F20" s="8">
        <v>10000</v>
      </c>
      <c r="G20" s="8">
        <v>10000</v>
      </c>
      <c r="H20" s="61">
        <v>12848.28</v>
      </c>
    </row>
    <row r="21" spans="1:8" ht="12.75">
      <c r="A21" s="12" t="s">
        <v>26</v>
      </c>
      <c r="B21" s="12">
        <v>45</v>
      </c>
      <c r="C21" s="11">
        <v>185</v>
      </c>
      <c r="D21" s="13">
        <v>3232</v>
      </c>
      <c r="E21" s="7" t="s">
        <v>48</v>
      </c>
      <c r="F21" s="8">
        <v>50000</v>
      </c>
      <c r="G21" s="8">
        <v>50249.13</v>
      </c>
      <c r="H21" s="61">
        <v>47022.78</v>
      </c>
    </row>
    <row r="22" spans="1:8" ht="12.75">
      <c r="A22" s="12" t="s">
        <v>27</v>
      </c>
      <c r="B22" s="12">
        <v>45</v>
      </c>
      <c r="C22" s="11">
        <v>186</v>
      </c>
      <c r="D22" s="13">
        <v>3233</v>
      </c>
      <c r="E22" s="7" t="s">
        <v>49</v>
      </c>
      <c r="F22" s="8">
        <v>0</v>
      </c>
      <c r="G22" s="8">
        <v>0</v>
      </c>
      <c r="H22" s="61">
        <v>0</v>
      </c>
    </row>
    <row r="23" spans="1:8" ht="12.75">
      <c r="A23" s="12" t="s">
        <v>28</v>
      </c>
      <c r="B23" s="12">
        <v>45</v>
      </c>
      <c r="C23" s="11">
        <v>187</v>
      </c>
      <c r="D23" s="13">
        <v>3234</v>
      </c>
      <c r="E23" s="7" t="s">
        <v>6</v>
      </c>
      <c r="F23" s="8">
        <v>21200</v>
      </c>
      <c r="G23" s="8">
        <v>21200</v>
      </c>
      <c r="H23" s="61">
        <v>19918.74</v>
      </c>
    </row>
    <row r="24" spans="1:8" ht="12.75">
      <c r="A24" s="12" t="s">
        <v>44</v>
      </c>
      <c r="B24" s="12">
        <v>45</v>
      </c>
      <c r="C24" s="11">
        <v>1892</v>
      </c>
      <c r="D24" s="13">
        <v>3235</v>
      </c>
      <c r="E24" s="7" t="s">
        <v>53</v>
      </c>
      <c r="F24" s="8">
        <v>164.63</v>
      </c>
      <c r="G24" s="8">
        <v>164.63</v>
      </c>
      <c r="H24" s="61">
        <v>2139.63</v>
      </c>
    </row>
    <row r="25" spans="1:8" ht="12.75">
      <c r="A25" s="12" t="s">
        <v>43</v>
      </c>
      <c r="B25" s="12">
        <v>45</v>
      </c>
      <c r="C25" s="11">
        <v>190</v>
      </c>
      <c r="D25" s="13">
        <v>3236</v>
      </c>
      <c r="E25" s="7" t="s">
        <v>50</v>
      </c>
      <c r="F25" s="8">
        <v>10500</v>
      </c>
      <c r="G25" s="8">
        <v>21600</v>
      </c>
      <c r="H25" s="61">
        <v>21600</v>
      </c>
    </row>
    <row r="26" spans="1:8" ht="12.75">
      <c r="A26" s="12" t="s">
        <v>42</v>
      </c>
      <c r="B26" s="12">
        <v>45</v>
      </c>
      <c r="C26" s="11">
        <v>191</v>
      </c>
      <c r="D26" s="13">
        <v>3237</v>
      </c>
      <c r="E26" s="7" t="s">
        <v>51</v>
      </c>
      <c r="F26" s="8">
        <v>0</v>
      </c>
      <c r="G26" s="8">
        <v>1000</v>
      </c>
      <c r="H26" s="61">
        <v>1130</v>
      </c>
    </row>
    <row r="27" spans="1:8" ht="12.75">
      <c r="A27" s="12" t="s">
        <v>41</v>
      </c>
      <c r="B27" s="12">
        <v>45</v>
      </c>
      <c r="C27" s="11">
        <v>192</v>
      </c>
      <c r="D27" s="13">
        <v>3238</v>
      </c>
      <c r="E27" s="7" t="s">
        <v>7</v>
      </c>
      <c r="F27" s="8">
        <v>19900</v>
      </c>
      <c r="G27" s="8">
        <v>14115.47</v>
      </c>
      <c r="H27" s="61">
        <v>14297.34</v>
      </c>
    </row>
    <row r="28" spans="1:8" ht="12.75">
      <c r="A28" s="12" t="s">
        <v>40</v>
      </c>
      <c r="B28" s="12">
        <v>45</v>
      </c>
      <c r="C28" s="11">
        <v>193</v>
      </c>
      <c r="D28" s="13">
        <v>3239</v>
      </c>
      <c r="E28" s="7" t="s">
        <v>8</v>
      </c>
      <c r="F28" s="8">
        <v>7000</v>
      </c>
      <c r="G28" s="8">
        <v>6800</v>
      </c>
      <c r="H28" s="61">
        <v>6872.22</v>
      </c>
    </row>
    <row r="29" spans="1:8" ht="12.75">
      <c r="A29" s="12" t="s">
        <v>39</v>
      </c>
      <c r="B29" s="12">
        <v>45</v>
      </c>
      <c r="C29" s="11">
        <v>194</v>
      </c>
      <c r="D29" s="13">
        <v>3292</v>
      </c>
      <c r="E29" s="7" t="s">
        <v>9</v>
      </c>
      <c r="F29" s="8">
        <v>7950</v>
      </c>
      <c r="G29" s="8">
        <v>7700.87</v>
      </c>
      <c r="H29" s="61">
        <v>7536.68</v>
      </c>
    </row>
    <row r="30" spans="1:8" ht="12.75">
      <c r="A30" s="12" t="s">
        <v>38</v>
      </c>
      <c r="B30" s="12">
        <v>45</v>
      </c>
      <c r="C30" s="11">
        <v>195</v>
      </c>
      <c r="D30" s="13">
        <v>3293</v>
      </c>
      <c r="E30" s="7" t="s">
        <v>10</v>
      </c>
      <c r="F30" s="8">
        <v>50</v>
      </c>
      <c r="G30" s="8">
        <v>50</v>
      </c>
      <c r="H30" s="61">
        <v>264.19</v>
      </c>
    </row>
    <row r="31" spans="1:8" ht="12.75">
      <c r="A31" s="12" t="s">
        <v>37</v>
      </c>
      <c r="B31" s="12">
        <v>45</v>
      </c>
      <c r="C31" s="11">
        <v>196</v>
      </c>
      <c r="D31" s="13">
        <v>3294</v>
      </c>
      <c r="E31" s="7" t="s">
        <v>11</v>
      </c>
      <c r="F31" s="8">
        <v>1000</v>
      </c>
      <c r="G31" s="8">
        <v>1200</v>
      </c>
      <c r="H31" s="61">
        <v>1200</v>
      </c>
    </row>
    <row r="32" spans="1:8" ht="12.75">
      <c r="A32" s="12" t="s">
        <v>36</v>
      </c>
      <c r="B32" s="12">
        <v>45</v>
      </c>
      <c r="C32" s="11">
        <v>197</v>
      </c>
      <c r="D32" s="13">
        <v>3295</v>
      </c>
      <c r="E32" s="7" t="s">
        <v>73</v>
      </c>
      <c r="F32" s="8">
        <v>50</v>
      </c>
      <c r="G32" s="8">
        <v>50</v>
      </c>
      <c r="H32" s="61">
        <v>0</v>
      </c>
    </row>
    <row r="33" spans="1:8" ht="12.75">
      <c r="A33" s="12" t="s">
        <v>54</v>
      </c>
      <c r="B33" s="12">
        <v>45</v>
      </c>
      <c r="C33" s="11">
        <v>198</v>
      </c>
      <c r="D33" s="13">
        <v>3299</v>
      </c>
      <c r="E33" s="7" t="s">
        <v>74</v>
      </c>
      <c r="F33" s="8">
        <v>1500</v>
      </c>
      <c r="G33" s="8">
        <v>1500</v>
      </c>
      <c r="H33" s="61">
        <v>1337.51</v>
      </c>
    </row>
    <row r="34" spans="1:8" ht="12.75">
      <c r="A34" s="12" t="s">
        <v>61</v>
      </c>
      <c r="B34" s="12">
        <v>45</v>
      </c>
      <c r="C34" s="11">
        <v>200</v>
      </c>
      <c r="D34" s="13">
        <v>3433</v>
      </c>
      <c r="E34" s="7" t="s">
        <v>12</v>
      </c>
      <c r="F34" s="8">
        <v>50</v>
      </c>
      <c r="G34" s="8">
        <v>50</v>
      </c>
      <c r="H34" s="61">
        <v>50</v>
      </c>
    </row>
    <row r="35" spans="1:8" ht="12.75">
      <c r="A35" s="79" t="s">
        <v>13</v>
      </c>
      <c r="B35" s="80"/>
      <c r="C35" s="80"/>
      <c r="D35" s="80"/>
      <c r="E35" s="81"/>
      <c r="F35" s="14">
        <f>SUM(F9:F34)</f>
        <v>280869.66000000003</v>
      </c>
      <c r="G35" s="14">
        <f>SUM(G9:G34)</f>
        <v>277014.80000000005</v>
      </c>
      <c r="H35" s="62">
        <f>SUM(H9:H34)</f>
        <v>277477.03</v>
      </c>
    </row>
    <row r="36" spans="1:8" ht="12.75">
      <c r="A36" s="41"/>
      <c r="B36" s="41"/>
      <c r="C36" s="41"/>
      <c r="D36" s="41"/>
      <c r="E36" s="41"/>
      <c r="F36" s="34"/>
      <c r="G36" s="34"/>
      <c r="H36" s="56"/>
    </row>
    <row r="37" spans="1:8" ht="12.75">
      <c r="A37" s="82" t="s">
        <v>101</v>
      </c>
      <c r="B37" s="83"/>
      <c r="C37" s="84"/>
      <c r="D37" s="84"/>
      <c r="E37" s="85"/>
      <c r="F37" s="14"/>
      <c r="G37" s="14"/>
      <c r="H37" s="55"/>
    </row>
    <row r="38" spans="1:8" ht="12.75">
      <c r="A38" s="13" t="s">
        <v>14</v>
      </c>
      <c r="B38" s="13">
        <v>45</v>
      </c>
      <c r="C38" s="13">
        <v>205</v>
      </c>
      <c r="D38" s="13">
        <v>3232</v>
      </c>
      <c r="E38" s="13" t="s">
        <v>59</v>
      </c>
      <c r="F38" s="8">
        <v>0</v>
      </c>
      <c r="G38" s="8">
        <v>0</v>
      </c>
      <c r="H38" s="61">
        <v>24840</v>
      </c>
    </row>
    <row r="39" spans="1:8" ht="12.75">
      <c r="A39" s="42"/>
      <c r="B39" s="42"/>
      <c r="C39" s="42"/>
      <c r="D39" s="43"/>
      <c r="E39" s="45" t="s">
        <v>13</v>
      </c>
      <c r="F39" s="14">
        <v>0</v>
      </c>
      <c r="G39" s="14">
        <v>0</v>
      </c>
      <c r="H39" s="62">
        <v>24840</v>
      </c>
    </row>
    <row r="40" spans="1:8" ht="24.75" customHeight="1">
      <c r="A40" s="44"/>
      <c r="B40" s="44"/>
      <c r="C40" s="44"/>
      <c r="D40" s="46"/>
      <c r="E40" s="44"/>
      <c r="F40" s="34"/>
      <c r="G40" s="34"/>
      <c r="H40" s="56"/>
    </row>
    <row r="41" spans="1:8" ht="12.75">
      <c r="A41" s="33" t="s">
        <v>83</v>
      </c>
      <c r="B41" s="33" t="s">
        <v>84</v>
      </c>
      <c r="C41" s="6"/>
      <c r="D41" s="6"/>
      <c r="E41" s="6"/>
      <c r="F41" s="1"/>
      <c r="G41" s="1"/>
      <c r="H41" s="57"/>
    </row>
    <row r="42" spans="1:8" ht="12.75">
      <c r="A42" s="50" t="s">
        <v>14</v>
      </c>
      <c r="B42" s="50">
        <v>51</v>
      </c>
      <c r="C42" s="15">
        <v>208</v>
      </c>
      <c r="D42" s="15">
        <v>3111</v>
      </c>
      <c r="E42" s="17" t="s">
        <v>30</v>
      </c>
      <c r="F42" s="31">
        <v>2177373.48</v>
      </c>
      <c r="G42" s="23">
        <v>2308015.89</v>
      </c>
      <c r="H42" s="63">
        <v>2308015.89</v>
      </c>
    </row>
    <row r="43" spans="1:8" ht="12.75">
      <c r="A43" s="50" t="s">
        <v>15</v>
      </c>
      <c r="B43" s="50">
        <v>51</v>
      </c>
      <c r="C43" s="16">
        <v>209</v>
      </c>
      <c r="D43" s="16">
        <v>3121</v>
      </c>
      <c r="E43" s="18" t="s">
        <v>31</v>
      </c>
      <c r="F43" s="32">
        <v>107979.18</v>
      </c>
      <c r="G43" s="19">
        <v>107979.18</v>
      </c>
      <c r="H43" s="63">
        <v>107979.18</v>
      </c>
    </row>
    <row r="44" spans="1:8" ht="12.75">
      <c r="A44" s="50" t="s">
        <v>16</v>
      </c>
      <c r="B44" s="50">
        <v>51</v>
      </c>
      <c r="C44" s="12">
        <v>210</v>
      </c>
      <c r="D44" s="12">
        <v>3132</v>
      </c>
      <c r="E44" s="4" t="s">
        <v>32</v>
      </c>
      <c r="F44" s="5">
        <v>359266.62</v>
      </c>
      <c r="G44" s="5">
        <v>380822.63</v>
      </c>
      <c r="H44" s="63">
        <v>380822.63</v>
      </c>
    </row>
    <row r="45" spans="1:8" ht="12.75">
      <c r="A45" s="50" t="s">
        <v>17</v>
      </c>
      <c r="B45" s="50">
        <v>51</v>
      </c>
      <c r="C45" s="11"/>
      <c r="D45" s="11">
        <v>3133</v>
      </c>
      <c r="E45" s="1" t="s">
        <v>33</v>
      </c>
      <c r="F45" s="2">
        <v>0</v>
      </c>
      <c r="G45" s="2">
        <v>0</v>
      </c>
      <c r="H45" s="63">
        <v>0</v>
      </c>
    </row>
    <row r="46" spans="1:8" ht="12.75">
      <c r="A46" s="50" t="s">
        <v>18</v>
      </c>
      <c r="B46" s="50">
        <v>51</v>
      </c>
      <c r="C46" s="24">
        <v>211</v>
      </c>
      <c r="D46" s="24">
        <v>3212</v>
      </c>
      <c r="E46" s="25" t="s">
        <v>34</v>
      </c>
      <c r="F46" s="26">
        <v>191891.62</v>
      </c>
      <c r="G46" s="26">
        <v>271786.73</v>
      </c>
      <c r="H46" s="63">
        <v>271786.73</v>
      </c>
    </row>
    <row r="47" spans="1:8" ht="12.75">
      <c r="A47" s="50" t="s">
        <v>19</v>
      </c>
      <c r="B47" s="50">
        <v>51</v>
      </c>
      <c r="C47" s="24">
        <v>212</v>
      </c>
      <c r="D47" s="24">
        <v>32955</v>
      </c>
      <c r="E47" s="51" t="s">
        <v>88</v>
      </c>
      <c r="F47" s="26">
        <v>10404</v>
      </c>
      <c r="G47" s="26">
        <v>10404</v>
      </c>
      <c r="H47" s="64">
        <v>10404</v>
      </c>
    </row>
    <row r="48" spans="1:8" ht="12.75">
      <c r="A48" s="35"/>
      <c r="B48" s="50">
        <v>51</v>
      </c>
      <c r="C48" s="11"/>
      <c r="D48" s="11"/>
      <c r="E48" s="49" t="s">
        <v>13</v>
      </c>
      <c r="F48" s="14">
        <f>SUM(F41:F47)</f>
        <v>2846914.9000000004</v>
      </c>
      <c r="G48" s="14">
        <f>SUM(G42:G47)</f>
        <v>3079008.43</v>
      </c>
      <c r="H48" s="62">
        <f>SUM(H42:H47)</f>
        <v>3079008.43</v>
      </c>
    </row>
    <row r="49" spans="1:8" ht="12.75">
      <c r="A49" s="48"/>
      <c r="B49" s="48"/>
      <c r="C49" s="21"/>
      <c r="D49" s="21"/>
      <c r="E49" s="6"/>
      <c r="F49" s="22"/>
      <c r="G49" s="22"/>
      <c r="H49" s="59"/>
    </row>
    <row r="50" spans="1:8" ht="12.75">
      <c r="A50" s="77" t="s">
        <v>87</v>
      </c>
      <c r="B50" s="78"/>
      <c r="C50" s="78"/>
      <c r="D50" s="78"/>
      <c r="E50" s="78"/>
      <c r="F50" s="78"/>
      <c r="G50" s="78"/>
      <c r="H50" s="78"/>
    </row>
    <row r="51" spans="1:8" ht="12.75">
      <c r="A51" s="48"/>
      <c r="B51" s="48"/>
      <c r="C51" s="21"/>
      <c r="D51" s="21"/>
      <c r="E51" s="6"/>
      <c r="F51" s="22"/>
      <c r="G51" s="22"/>
      <c r="H51" s="59"/>
    </row>
    <row r="52" spans="1:8" ht="12.75">
      <c r="A52" s="52" t="s">
        <v>86</v>
      </c>
      <c r="B52" s="52"/>
      <c r="C52" s="1"/>
      <c r="D52" s="1"/>
      <c r="E52" s="1"/>
      <c r="F52" s="2"/>
      <c r="G52" s="2"/>
      <c r="H52" s="58"/>
    </row>
    <row r="53" spans="1:8" ht="12.75">
      <c r="A53" s="13" t="s">
        <v>14</v>
      </c>
      <c r="B53" s="13">
        <v>11</v>
      </c>
      <c r="C53" s="11">
        <v>215</v>
      </c>
      <c r="D53" s="11">
        <v>3211</v>
      </c>
      <c r="E53" s="7" t="s">
        <v>78</v>
      </c>
      <c r="F53" s="2">
        <v>0</v>
      </c>
      <c r="G53" s="2">
        <v>0</v>
      </c>
      <c r="H53" s="63">
        <v>1500</v>
      </c>
    </row>
    <row r="54" spans="1:8" ht="12.75">
      <c r="A54" s="13" t="s">
        <v>15</v>
      </c>
      <c r="B54" s="13">
        <v>11</v>
      </c>
      <c r="C54" s="13">
        <v>216</v>
      </c>
      <c r="D54" s="13">
        <v>3221</v>
      </c>
      <c r="E54" s="27" t="s">
        <v>75</v>
      </c>
      <c r="F54" s="8">
        <v>0</v>
      </c>
      <c r="G54" s="2">
        <v>0</v>
      </c>
      <c r="H54" s="61">
        <v>1500</v>
      </c>
    </row>
    <row r="55" spans="1:8" ht="12.75">
      <c r="A55" s="13" t="s">
        <v>16</v>
      </c>
      <c r="B55" s="13">
        <v>11</v>
      </c>
      <c r="C55" s="11">
        <v>216</v>
      </c>
      <c r="D55" s="13">
        <v>3221</v>
      </c>
      <c r="E55" s="27" t="s">
        <v>76</v>
      </c>
      <c r="F55" s="2">
        <v>0</v>
      </c>
      <c r="G55" s="2">
        <v>0</v>
      </c>
      <c r="H55" s="63">
        <v>2000</v>
      </c>
    </row>
    <row r="56" spans="1:8" ht="12.75">
      <c r="A56" s="13" t="s">
        <v>17</v>
      </c>
      <c r="B56" s="13">
        <v>11</v>
      </c>
      <c r="C56" s="11">
        <v>216</v>
      </c>
      <c r="D56" s="13">
        <v>3221</v>
      </c>
      <c r="E56" s="27" t="s">
        <v>77</v>
      </c>
      <c r="F56" s="2">
        <v>0</v>
      </c>
      <c r="G56" s="2">
        <v>0</v>
      </c>
      <c r="H56" s="63">
        <v>2000</v>
      </c>
    </row>
    <row r="57" spans="1:8" ht="12.75">
      <c r="A57" s="86" t="s">
        <v>13</v>
      </c>
      <c r="B57" s="86"/>
      <c r="C57" s="86"/>
      <c r="D57" s="86"/>
      <c r="E57" s="86"/>
      <c r="F57" s="14">
        <v>0</v>
      </c>
      <c r="G57" s="2">
        <v>0</v>
      </c>
      <c r="H57" s="62">
        <v>7500</v>
      </c>
    </row>
    <row r="58" spans="1:8" ht="12.75">
      <c r="A58" s="33"/>
      <c r="B58" s="33"/>
      <c r="C58" s="33"/>
      <c r="D58" s="33"/>
      <c r="E58" s="33"/>
      <c r="F58" s="34"/>
      <c r="G58" s="34"/>
      <c r="H58" s="56"/>
    </row>
    <row r="59" spans="1:8" ht="12.75">
      <c r="A59" s="33" t="s">
        <v>89</v>
      </c>
      <c r="B59" s="33" t="s">
        <v>90</v>
      </c>
      <c r="C59" s="33"/>
      <c r="D59" s="33"/>
      <c r="E59" s="33"/>
      <c r="F59" s="34"/>
      <c r="G59" s="34"/>
      <c r="H59" s="56"/>
    </row>
    <row r="60" spans="1:8" ht="12.75">
      <c r="A60" s="50" t="s">
        <v>14</v>
      </c>
      <c r="B60" s="50">
        <v>51</v>
      </c>
      <c r="C60" s="11">
        <v>2232</v>
      </c>
      <c r="D60" s="11">
        <v>31219</v>
      </c>
      <c r="E60" s="1" t="s">
        <v>55</v>
      </c>
      <c r="F60" s="26">
        <v>1296</v>
      </c>
      <c r="G60" s="26">
        <v>1296</v>
      </c>
      <c r="H60" s="63">
        <v>1296</v>
      </c>
    </row>
    <row r="61" spans="1:8" ht="12.75">
      <c r="A61" s="50" t="s">
        <v>15</v>
      </c>
      <c r="B61" s="50">
        <v>31</v>
      </c>
      <c r="C61" s="11">
        <v>2251</v>
      </c>
      <c r="D61" s="11">
        <v>3211</v>
      </c>
      <c r="E61" s="7" t="s">
        <v>56</v>
      </c>
      <c r="F61" s="26">
        <v>200</v>
      </c>
      <c r="G61" s="26">
        <v>200</v>
      </c>
      <c r="H61" s="63">
        <v>200</v>
      </c>
    </row>
    <row r="62" spans="1:8" ht="12.75">
      <c r="A62" s="50" t="s">
        <v>16</v>
      </c>
      <c r="B62" s="50">
        <v>31</v>
      </c>
      <c r="C62" s="11">
        <v>2281</v>
      </c>
      <c r="D62" s="11">
        <v>3214</v>
      </c>
      <c r="E62" s="7" t="s">
        <v>67</v>
      </c>
      <c r="F62" s="26">
        <v>200</v>
      </c>
      <c r="G62" s="26">
        <v>200</v>
      </c>
      <c r="H62" s="63">
        <v>200</v>
      </c>
    </row>
    <row r="63" spans="1:8" ht="12.75">
      <c r="A63" s="50" t="s">
        <v>17</v>
      </c>
      <c r="B63" s="50">
        <v>42</v>
      </c>
      <c r="C63" s="11">
        <v>2295</v>
      </c>
      <c r="D63" s="11">
        <v>3221</v>
      </c>
      <c r="E63" s="7" t="s">
        <v>91</v>
      </c>
      <c r="F63" s="2">
        <v>300</v>
      </c>
      <c r="G63" s="2">
        <v>239</v>
      </c>
      <c r="H63" s="63">
        <v>239</v>
      </c>
    </row>
    <row r="64" spans="1:8" ht="12.75">
      <c r="A64" s="50" t="s">
        <v>18</v>
      </c>
      <c r="B64" s="50">
        <v>51</v>
      </c>
      <c r="C64" s="11">
        <v>2304</v>
      </c>
      <c r="D64" s="11">
        <v>3222</v>
      </c>
      <c r="E64" s="7" t="s">
        <v>92</v>
      </c>
      <c r="F64" s="2">
        <v>2400</v>
      </c>
      <c r="G64" s="2">
        <v>2400</v>
      </c>
      <c r="H64" s="63">
        <v>2400</v>
      </c>
    </row>
    <row r="65" spans="1:8" ht="12.75">
      <c r="A65" s="50" t="s">
        <v>19</v>
      </c>
      <c r="B65" s="50">
        <v>42</v>
      </c>
      <c r="C65" s="11">
        <v>2306</v>
      </c>
      <c r="D65" s="11">
        <v>3222</v>
      </c>
      <c r="E65" s="7" t="s">
        <v>92</v>
      </c>
      <c r="F65" s="2">
        <v>350</v>
      </c>
      <c r="G65" s="2">
        <v>238.79</v>
      </c>
      <c r="H65" s="63">
        <v>238.79</v>
      </c>
    </row>
    <row r="66" spans="1:8" ht="12.75">
      <c r="A66" s="50" t="s">
        <v>20</v>
      </c>
      <c r="B66" s="50">
        <v>42</v>
      </c>
      <c r="C66" s="11">
        <v>2333</v>
      </c>
      <c r="D66" s="11">
        <v>3225</v>
      </c>
      <c r="E66" s="7" t="s">
        <v>93</v>
      </c>
      <c r="F66" s="2">
        <v>1000</v>
      </c>
      <c r="G66" s="2">
        <v>1000</v>
      </c>
      <c r="H66" s="63">
        <v>1000</v>
      </c>
    </row>
    <row r="67" spans="1:8" ht="12.75">
      <c r="A67" s="50" t="s">
        <v>21</v>
      </c>
      <c r="B67" s="50">
        <v>51</v>
      </c>
      <c r="C67" s="11">
        <v>2334</v>
      </c>
      <c r="D67" s="11">
        <v>3225</v>
      </c>
      <c r="E67" s="7" t="s">
        <v>93</v>
      </c>
      <c r="F67" s="2">
        <v>2000</v>
      </c>
      <c r="G67" s="2">
        <v>2000</v>
      </c>
      <c r="H67" s="63">
        <v>2000</v>
      </c>
    </row>
    <row r="68" spans="1:8" ht="12.75">
      <c r="A68" s="50" t="s">
        <v>22</v>
      </c>
      <c r="B68" s="50">
        <v>51</v>
      </c>
      <c r="C68" s="11">
        <v>237</v>
      </c>
      <c r="D68" s="11">
        <v>3235</v>
      </c>
      <c r="E68" s="7" t="s">
        <v>94</v>
      </c>
      <c r="F68" s="2">
        <v>1800</v>
      </c>
      <c r="G68" s="2">
        <v>1800</v>
      </c>
      <c r="H68" s="63">
        <v>1800</v>
      </c>
    </row>
    <row r="69" spans="1:8" ht="12.75">
      <c r="A69" s="50" t="s">
        <v>23</v>
      </c>
      <c r="B69" s="50">
        <v>31</v>
      </c>
      <c r="C69" s="11">
        <v>2421</v>
      </c>
      <c r="D69" s="11">
        <v>3241</v>
      </c>
      <c r="E69" s="7" t="s">
        <v>95</v>
      </c>
      <c r="F69" s="2">
        <v>200</v>
      </c>
      <c r="G69" s="2">
        <v>200</v>
      </c>
      <c r="H69" s="63">
        <v>200</v>
      </c>
    </row>
    <row r="70" spans="1:8" ht="12.75">
      <c r="A70" s="50" t="s">
        <v>24</v>
      </c>
      <c r="B70" s="50">
        <v>31</v>
      </c>
      <c r="C70" s="11">
        <v>2451</v>
      </c>
      <c r="D70" s="11">
        <v>3299</v>
      </c>
      <c r="E70" s="7" t="s">
        <v>74</v>
      </c>
      <c r="F70" s="2">
        <v>300</v>
      </c>
      <c r="G70" s="2">
        <v>300</v>
      </c>
      <c r="H70" s="63">
        <v>300</v>
      </c>
    </row>
    <row r="71" spans="1:8" ht="12.75">
      <c r="A71" s="50" t="s">
        <v>25</v>
      </c>
      <c r="B71" s="50">
        <v>41</v>
      </c>
      <c r="C71" s="13">
        <v>2452</v>
      </c>
      <c r="D71" s="13">
        <v>3299</v>
      </c>
      <c r="E71" s="7" t="s">
        <v>74</v>
      </c>
      <c r="F71" s="8">
        <v>2000</v>
      </c>
      <c r="G71" s="8">
        <v>2000</v>
      </c>
      <c r="H71" s="61">
        <v>2000</v>
      </c>
    </row>
    <row r="72" spans="1:8" ht="12.75">
      <c r="A72" s="50" t="s">
        <v>26</v>
      </c>
      <c r="B72" s="50">
        <v>61</v>
      </c>
      <c r="C72" s="13">
        <v>2453</v>
      </c>
      <c r="D72" s="13">
        <v>3299</v>
      </c>
      <c r="E72" s="7" t="s">
        <v>74</v>
      </c>
      <c r="F72" s="8">
        <v>500</v>
      </c>
      <c r="G72" s="8">
        <v>500</v>
      </c>
      <c r="H72" s="61">
        <v>500</v>
      </c>
    </row>
    <row r="73" spans="1:8" ht="12.75">
      <c r="A73" s="50" t="s">
        <v>27</v>
      </c>
      <c r="B73" s="50">
        <v>53</v>
      </c>
      <c r="C73" s="13">
        <v>2455</v>
      </c>
      <c r="D73" s="13">
        <v>3299</v>
      </c>
      <c r="E73" s="7" t="s">
        <v>74</v>
      </c>
      <c r="F73" s="8">
        <v>2000</v>
      </c>
      <c r="G73" s="8">
        <v>2000</v>
      </c>
      <c r="H73" s="61">
        <v>2000</v>
      </c>
    </row>
    <row r="74" spans="1:8" ht="12.75">
      <c r="A74" s="50" t="s">
        <v>28</v>
      </c>
      <c r="B74" s="50">
        <v>42</v>
      </c>
      <c r="C74" s="13">
        <v>2457</v>
      </c>
      <c r="D74" s="13">
        <v>3299</v>
      </c>
      <c r="E74" s="7" t="s">
        <v>74</v>
      </c>
      <c r="F74" s="8">
        <v>592.21</v>
      </c>
      <c r="G74" s="8">
        <v>106.39</v>
      </c>
      <c r="H74" s="61">
        <v>106.39</v>
      </c>
    </row>
    <row r="75" spans="1:8" ht="12.75">
      <c r="A75" s="50" t="s">
        <v>44</v>
      </c>
      <c r="B75" s="50">
        <v>42</v>
      </c>
      <c r="C75" s="13">
        <v>2483</v>
      </c>
      <c r="D75" s="13">
        <v>4221</v>
      </c>
      <c r="E75" s="7" t="s">
        <v>60</v>
      </c>
      <c r="F75" s="8">
        <v>3000</v>
      </c>
      <c r="G75" s="8">
        <v>160</v>
      </c>
      <c r="H75" s="61">
        <v>160</v>
      </c>
    </row>
    <row r="76" spans="1:8" ht="12.75">
      <c r="A76" s="50" t="s">
        <v>43</v>
      </c>
      <c r="B76" s="50">
        <v>51</v>
      </c>
      <c r="C76" s="13">
        <v>2485</v>
      </c>
      <c r="D76" s="13">
        <v>4221</v>
      </c>
      <c r="E76" s="7" t="s">
        <v>60</v>
      </c>
      <c r="F76" s="8">
        <v>15000</v>
      </c>
      <c r="G76" s="8">
        <v>15000</v>
      </c>
      <c r="H76" s="61">
        <v>15000</v>
      </c>
    </row>
    <row r="77" spans="1:8" ht="12.75">
      <c r="A77" s="50" t="s">
        <v>42</v>
      </c>
      <c r="B77" s="50">
        <v>61</v>
      </c>
      <c r="C77" s="13">
        <v>2524</v>
      </c>
      <c r="D77" s="13">
        <v>4241</v>
      </c>
      <c r="E77" s="7" t="s">
        <v>52</v>
      </c>
      <c r="F77" s="8">
        <v>500</v>
      </c>
      <c r="G77" s="8">
        <v>500</v>
      </c>
      <c r="H77" s="61">
        <v>500</v>
      </c>
    </row>
    <row r="78" spans="1:8" ht="12.75">
      <c r="A78" s="50" t="s">
        <v>41</v>
      </c>
      <c r="B78" s="50">
        <v>51</v>
      </c>
      <c r="C78" s="13">
        <v>2525</v>
      </c>
      <c r="D78" s="13">
        <v>4241</v>
      </c>
      <c r="E78" s="7" t="s">
        <v>52</v>
      </c>
      <c r="F78" s="8">
        <v>2000</v>
      </c>
      <c r="G78" s="8">
        <v>2000</v>
      </c>
      <c r="H78" s="61">
        <v>2000</v>
      </c>
    </row>
    <row r="79" spans="1:8" ht="12.75">
      <c r="A79" s="50" t="s">
        <v>40</v>
      </c>
      <c r="B79" s="50">
        <v>42</v>
      </c>
      <c r="C79" s="13">
        <v>2527</v>
      </c>
      <c r="D79" s="13">
        <v>4241</v>
      </c>
      <c r="E79" s="7" t="s">
        <v>52</v>
      </c>
      <c r="F79" s="8">
        <v>12.21</v>
      </c>
      <c r="G79" s="8">
        <v>12.21</v>
      </c>
      <c r="H79" s="61">
        <v>12.21</v>
      </c>
    </row>
    <row r="80" spans="1:8" ht="12.75">
      <c r="A80" s="50" t="s">
        <v>39</v>
      </c>
      <c r="B80" s="50">
        <v>42</v>
      </c>
      <c r="C80" s="13" t="s">
        <v>96</v>
      </c>
      <c r="D80" s="13">
        <v>3263</v>
      </c>
      <c r="E80" s="7" t="s">
        <v>97</v>
      </c>
      <c r="F80" s="8">
        <v>0</v>
      </c>
      <c r="G80" s="8">
        <v>2733.61</v>
      </c>
      <c r="H80" s="61">
        <v>2733.61</v>
      </c>
    </row>
    <row r="81" spans="1:8" ht="12.75">
      <c r="A81" s="50" t="s">
        <v>38</v>
      </c>
      <c r="B81" s="50">
        <v>51</v>
      </c>
      <c r="C81" s="13" t="s">
        <v>98</v>
      </c>
      <c r="D81" s="13">
        <v>3263</v>
      </c>
      <c r="E81" s="7" t="s">
        <v>97</v>
      </c>
      <c r="F81" s="8">
        <v>0</v>
      </c>
      <c r="G81" s="8">
        <v>13635</v>
      </c>
      <c r="H81" s="61">
        <v>13635</v>
      </c>
    </row>
    <row r="82" spans="1:8" ht="12.75">
      <c r="A82" s="86" t="s">
        <v>13</v>
      </c>
      <c r="B82" s="86"/>
      <c r="C82" s="86"/>
      <c r="D82" s="86"/>
      <c r="E82" s="86"/>
      <c r="F82" s="14">
        <f>SUM(F60:F81)</f>
        <v>35650.42</v>
      </c>
      <c r="G82" s="14">
        <f>SUM(G60:G81)</f>
        <v>48521</v>
      </c>
      <c r="H82" s="62">
        <f>SUM(H60:H81)</f>
        <v>48521</v>
      </c>
    </row>
    <row r="83" spans="1:8" ht="12.75">
      <c r="A83" s="20"/>
      <c r="B83" s="20"/>
      <c r="C83" s="21"/>
      <c r="D83" s="21"/>
      <c r="E83" s="6"/>
      <c r="F83" s="22"/>
      <c r="G83" s="22"/>
      <c r="H83" s="59"/>
    </row>
    <row r="84" spans="1:6" ht="12.75">
      <c r="A84" s="40" t="s">
        <v>99</v>
      </c>
      <c r="B84" s="40"/>
      <c r="F84" s="30"/>
    </row>
    <row r="85" spans="1:8" ht="12.75">
      <c r="A85" s="39" t="s">
        <v>14</v>
      </c>
      <c r="B85" s="39">
        <v>51</v>
      </c>
      <c r="C85" s="1">
        <v>274</v>
      </c>
      <c r="D85" s="1">
        <v>4241</v>
      </c>
      <c r="E85" s="7" t="s">
        <v>100</v>
      </c>
      <c r="F85" s="2">
        <v>20000</v>
      </c>
      <c r="G85" s="2">
        <v>20000</v>
      </c>
      <c r="H85" s="63">
        <v>20000</v>
      </c>
    </row>
    <row r="86" spans="1:8" ht="12.75">
      <c r="A86" s="86" t="s">
        <v>13</v>
      </c>
      <c r="B86" s="86"/>
      <c r="C86" s="86"/>
      <c r="D86" s="86"/>
      <c r="E86" s="86"/>
      <c r="F86" s="14">
        <v>20000</v>
      </c>
      <c r="G86" s="14">
        <v>20000</v>
      </c>
      <c r="H86" s="62">
        <v>20000</v>
      </c>
    </row>
    <row r="87" spans="1:8" ht="12.75">
      <c r="A87" s="41"/>
      <c r="B87" s="41"/>
      <c r="C87" s="41"/>
      <c r="D87" s="41"/>
      <c r="E87" s="41"/>
      <c r="F87" s="34"/>
      <c r="G87" s="34"/>
      <c r="H87" s="56"/>
    </row>
    <row r="88" spans="1:8" s="6" customFormat="1" ht="12.75">
      <c r="A88" s="41"/>
      <c r="B88" s="41"/>
      <c r="C88" s="41"/>
      <c r="D88" s="41"/>
      <c r="E88" s="47"/>
      <c r="F88" s="34"/>
      <c r="G88" s="34"/>
      <c r="H88" s="56"/>
    </row>
    <row r="89" spans="1:8" ht="12.75">
      <c r="A89" s="74" t="s">
        <v>57</v>
      </c>
      <c r="B89" s="75"/>
      <c r="C89" s="75"/>
      <c r="D89" s="75"/>
      <c r="E89" s="76"/>
      <c r="F89" s="14">
        <f>SUM(F35+F39+F48+F57+F82+F86)</f>
        <v>3183434.9800000004</v>
      </c>
      <c r="G89" s="14">
        <f>SUM(G35+G39+G48+G57++G82+G86)</f>
        <v>3424544.2300000004</v>
      </c>
      <c r="H89" s="62">
        <f>SUM(H35+H39+H48+H57+H82+H86)</f>
        <v>3457346.46</v>
      </c>
    </row>
    <row r="90" spans="1:8" ht="12.75">
      <c r="A90" s="33"/>
      <c r="B90" s="33"/>
      <c r="C90" s="33"/>
      <c r="D90" s="33"/>
      <c r="E90" s="33"/>
      <c r="F90" s="34"/>
      <c r="G90" s="34"/>
      <c r="H90" s="56"/>
    </row>
    <row r="91" spans="1:8" ht="12.75">
      <c r="A91" s="33" t="s">
        <v>64</v>
      </c>
      <c r="B91" s="33"/>
      <c r="C91" s="33"/>
      <c r="D91" s="33"/>
      <c r="E91" s="33"/>
      <c r="F91" s="34"/>
      <c r="G91" s="34"/>
      <c r="H91" s="56"/>
    </row>
    <row r="93" spans="1:8" ht="12.75">
      <c r="A93" s="9"/>
      <c r="B93" s="9"/>
      <c r="G93" s="9"/>
      <c r="H93" s="60"/>
    </row>
    <row r="94" spans="5:6" ht="12.75">
      <c r="E94" s="9" t="s">
        <v>102</v>
      </c>
      <c r="F94" s="9" t="s">
        <v>58</v>
      </c>
    </row>
    <row r="95" spans="5:6" ht="12.75">
      <c r="E95" s="9" t="s">
        <v>103</v>
      </c>
      <c r="F95" s="9" t="s">
        <v>62</v>
      </c>
    </row>
  </sheetData>
  <sheetProtection/>
  <mergeCells count="8">
    <mergeCell ref="A3:H3"/>
    <mergeCell ref="A89:E89"/>
    <mergeCell ref="A50:H50"/>
    <mergeCell ref="A35:E35"/>
    <mergeCell ref="A37:E37"/>
    <mergeCell ref="A57:E57"/>
    <mergeCell ref="A82:E82"/>
    <mergeCell ref="A86:E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53" sqref="E52:E53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8.00390625" style="0" customWidth="1"/>
    <col min="4" max="4" width="41.140625" style="0" customWidth="1"/>
    <col min="5" max="7" width="13.28125" style="0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2.75">
      <c r="A3" s="10" t="s">
        <v>109</v>
      </c>
      <c r="B3" s="10"/>
      <c r="D3" s="10"/>
      <c r="E3" s="10"/>
      <c r="F3" s="10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87" t="s">
        <v>119</v>
      </c>
      <c r="B5" s="95" t="s">
        <v>120</v>
      </c>
      <c r="C5" s="89" t="s">
        <v>1</v>
      </c>
      <c r="D5" s="94" t="s">
        <v>2</v>
      </c>
      <c r="E5" s="92" t="s">
        <v>104</v>
      </c>
      <c r="F5" s="91" t="s">
        <v>35</v>
      </c>
      <c r="G5" s="91" t="s">
        <v>85</v>
      </c>
    </row>
    <row r="6" spans="1:7" ht="12.75" customHeight="1">
      <c r="A6" s="88"/>
      <c r="B6" s="96"/>
      <c r="C6" s="90"/>
      <c r="D6" s="88"/>
      <c r="E6" s="93"/>
      <c r="F6" s="88"/>
      <c r="G6" s="88"/>
    </row>
    <row r="7" spans="1:7" ht="25.5">
      <c r="A7" s="13" t="s">
        <v>14</v>
      </c>
      <c r="B7" s="11"/>
      <c r="C7" s="42">
        <v>63</v>
      </c>
      <c r="D7" s="35" t="s">
        <v>106</v>
      </c>
      <c r="E7" s="69">
        <v>2893410.9</v>
      </c>
      <c r="F7" s="14">
        <v>3139139.43</v>
      </c>
      <c r="G7" s="14">
        <v>3139139.43</v>
      </c>
    </row>
    <row r="8" spans="1:7" ht="25.5">
      <c r="A8" s="13" t="s">
        <v>15</v>
      </c>
      <c r="B8" s="11">
        <v>51</v>
      </c>
      <c r="C8" s="11">
        <v>636</v>
      </c>
      <c r="D8" s="35" t="s">
        <v>105</v>
      </c>
      <c r="E8" s="68">
        <v>2893410.9</v>
      </c>
      <c r="F8" s="2">
        <v>3139139.43</v>
      </c>
      <c r="G8" s="2">
        <v>3139139.43</v>
      </c>
    </row>
    <row r="9" spans="1:7" ht="12.75">
      <c r="A9" s="13" t="s">
        <v>16</v>
      </c>
      <c r="B9" s="11"/>
      <c r="C9" s="42">
        <v>65</v>
      </c>
      <c r="D9" s="7" t="s">
        <v>108</v>
      </c>
      <c r="E9" s="14">
        <v>2000</v>
      </c>
      <c r="F9" s="14">
        <v>2000</v>
      </c>
      <c r="G9" s="14">
        <v>2000</v>
      </c>
    </row>
    <row r="10" spans="1:7" ht="12.75">
      <c r="A10" s="13" t="s">
        <v>17</v>
      </c>
      <c r="B10" s="11">
        <v>41</v>
      </c>
      <c r="C10" s="11">
        <v>652</v>
      </c>
      <c r="D10" s="27" t="s">
        <v>107</v>
      </c>
      <c r="E10" s="2">
        <v>2000</v>
      </c>
      <c r="F10" s="2">
        <v>2000</v>
      </c>
      <c r="G10" s="2">
        <v>2000</v>
      </c>
    </row>
    <row r="11" spans="1:7" ht="25.5">
      <c r="A11" s="13" t="s">
        <v>18</v>
      </c>
      <c r="B11" s="11"/>
      <c r="C11" s="42">
        <v>66</v>
      </c>
      <c r="D11" s="70" t="s">
        <v>110</v>
      </c>
      <c r="E11" s="14">
        <v>1900</v>
      </c>
      <c r="F11" s="14">
        <v>1900</v>
      </c>
      <c r="G11" s="14">
        <v>1900</v>
      </c>
    </row>
    <row r="12" spans="1:7" ht="25.5">
      <c r="A12" s="13" t="s">
        <v>19</v>
      </c>
      <c r="B12" s="11">
        <v>31</v>
      </c>
      <c r="C12" s="11">
        <v>661</v>
      </c>
      <c r="D12" s="70" t="s">
        <v>111</v>
      </c>
      <c r="E12" s="2">
        <v>900</v>
      </c>
      <c r="F12" s="2">
        <v>900</v>
      </c>
      <c r="G12" s="2">
        <v>900</v>
      </c>
    </row>
    <row r="13" spans="1:7" ht="25.5">
      <c r="A13" s="13" t="s">
        <v>20</v>
      </c>
      <c r="B13" s="11">
        <v>61</v>
      </c>
      <c r="C13" s="11">
        <v>663</v>
      </c>
      <c r="D13" s="70" t="s">
        <v>112</v>
      </c>
      <c r="E13" s="2">
        <v>1000</v>
      </c>
      <c r="F13" s="2">
        <v>1000</v>
      </c>
      <c r="G13" s="2">
        <v>1000</v>
      </c>
    </row>
    <row r="14" spans="1:7" ht="12.75">
      <c r="A14" s="13" t="s">
        <v>21</v>
      </c>
      <c r="B14" s="11"/>
      <c r="C14" s="42">
        <v>67</v>
      </c>
      <c r="D14" s="27" t="s">
        <v>113</v>
      </c>
      <c r="E14" s="14">
        <v>280869.66</v>
      </c>
      <c r="F14" s="14">
        <v>277014.8</v>
      </c>
      <c r="G14" s="14">
        <v>309817.03</v>
      </c>
    </row>
    <row r="15" spans="1:7" ht="25.5">
      <c r="A15" s="13" t="s">
        <v>22</v>
      </c>
      <c r="B15" s="11">
        <v>45</v>
      </c>
      <c r="C15" s="11">
        <v>671</v>
      </c>
      <c r="D15" s="70" t="s">
        <v>114</v>
      </c>
      <c r="E15" s="2">
        <v>280869.66</v>
      </c>
      <c r="F15" s="2">
        <v>277014.8</v>
      </c>
      <c r="G15" s="2">
        <v>302317.03</v>
      </c>
    </row>
    <row r="16" spans="1:7" ht="25.5">
      <c r="A16" s="13" t="s">
        <v>23</v>
      </c>
      <c r="B16" s="11">
        <v>11</v>
      </c>
      <c r="C16" s="11">
        <v>671</v>
      </c>
      <c r="D16" s="70" t="s">
        <v>114</v>
      </c>
      <c r="E16" s="2">
        <v>0</v>
      </c>
      <c r="F16" s="2">
        <v>0</v>
      </c>
      <c r="G16" s="2">
        <v>7500</v>
      </c>
    </row>
    <row r="17" spans="1:7" ht="12.75">
      <c r="A17" s="13" t="s">
        <v>24</v>
      </c>
      <c r="B17" s="11"/>
      <c r="C17" s="42">
        <v>92</v>
      </c>
      <c r="D17" s="70" t="s">
        <v>116</v>
      </c>
      <c r="E17" s="14">
        <v>5254.42</v>
      </c>
      <c r="F17" s="14">
        <v>4490</v>
      </c>
      <c r="G17" s="14">
        <v>4490</v>
      </c>
    </row>
    <row r="18" spans="1:7" ht="12.75">
      <c r="A18" s="13" t="s">
        <v>25</v>
      </c>
      <c r="B18" s="11">
        <v>42</v>
      </c>
      <c r="C18" s="11">
        <v>922</v>
      </c>
      <c r="D18" s="27" t="s">
        <v>115</v>
      </c>
      <c r="E18" s="2">
        <v>5254.42</v>
      </c>
      <c r="F18" s="2">
        <v>4490</v>
      </c>
      <c r="G18" s="2">
        <v>4490</v>
      </c>
    </row>
    <row r="19" spans="1:7" ht="12.75">
      <c r="A19" s="13"/>
      <c r="B19" s="11"/>
      <c r="C19" s="11"/>
      <c r="D19" s="49" t="s">
        <v>117</v>
      </c>
      <c r="E19" s="71">
        <f>SUM(E7+E9+E11+E14+E17)</f>
        <v>3183434.98</v>
      </c>
      <c r="F19" s="71">
        <f>SUM(F7+F9+F11+F14+F17)</f>
        <v>3424544.23</v>
      </c>
      <c r="G19" s="71">
        <f>SUM(G7+G9+G11+G14+G17)</f>
        <v>3457346.46</v>
      </c>
    </row>
    <row r="22" spans="1:7" ht="12.75">
      <c r="A22" s="9" t="s">
        <v>65</v>
      </c>
      <c r="G22" s="9"/>
    </row>
    <row r="24" ht="12.75">
      <c r="G24" s="9"/>
    </row>
    <row r="25" ht="12.75">
      <c r="F25" s="9"/>
    </row>
    <row r="26" spans="4:6" ht="12.75">
      <c r="D26" s="9" t="s">
        <v>102</v>
      </c>
      <c r="F26" s="9" t="s">
        <v>58</v>
      </c>
    </row>
    <row r="27" spans="4:6" ht="12.75">
      <c r="D27" s="9" t="s">
        <v>103</v>
      </c>
      <c r="F27" s="9" t="s">
        <v>118</v>
      </c>
    </row>
  </sheetData>
  <sheetProtection/>
  <mergeCells count="7">
    <mergeCell ref="A5:A6"/>
    <mergeCell ref="C5:C6"/>
    <mergeCell ref="F5:F6"/>
    <mergeCell ref="G5:G6"/>
    <mergeCell ref="E5:E6"/>
    <mergeCell ref="D5:D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2022-12-27T19:59:17Z</cp:lastPrinted>
  <dcterms:created xsi:type="dcterms:W3CDTF">2009-05-29T08:22:27Z</dcterms:created>
  <dcterms:modified xsi:type="dcterms:W3CDTF">2023-03-23T09:07:00Z</dcterms:modified>
  <cp:category/>
  <cp:version/>
  <cp:contentType/>
  <cp:contentStatus/>
</cp:coreProperties>
</file>